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7.jednání listopad2\"/>
    </mc:Choice>
  </mc:AlternateContent>
  <xr:revisionPtr revIDLastSave="0" documentId="8_{88D6B07D-0F3B-407B-B5CF-71D0D2134D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3" r:id="rId2"/>
    <sheet name="HB" sheetId="4" r:id="rId3"/>
    <sheet name="JarK" sheetId="5" r:id="rId4"/>
    <sheet name="JK" sheetId="6" r:id="rId5"/>
    <sheet name="MŠ" sheetId="7" r:id="rId6"/>
    <sheet name="OZ" sheetId="8" r:id="rId7"/>
    <sheet name="TCD" sheetId="9" r:id="rId8"/>
  </sheets>
  <definedNames>
    <definedName name="_xlnm.Print_Area" localSheetId="0">distribuce!$A$1:$Y$25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D19" i="9"/>
  <c r="Q18" i="9"/>
  <c r="Q17" i="9"/>
  <c r="Q16" i="9"/>
  <c r="E19" i="8"/>
  <c r="D19" i="8"/>
  <c r="Q18" i="8"/>
  <c r="Q17" i="8"/>
  <c r="Q16" i="8"/>
  <c r="E19" i="7"/>
  <c r="D19" i="7"/>
  <c r="Q18" i="7"/>
  <c r="Q17" i="7"/>
  <c r="Q16" i="7"/>
  <c r="E19" i="6"/>
  <c r="D19" i="6"/>
  <c r="Q18" i="6"/>
  <c r="Q17" i="6"/>
  <c r="Q16" i="6"/>
  <c r="E19" i="5"/>
  <c r="D19" i="5"/>
  <c r="Q18" i="5"/>
  <c r="Q17" i="5"/>
  <c r="Q16" i="5"/>
  <c r="E19" i="4"/>
  <c r="D19" i="4"/>
  <c r="Q17" i="3"/>
  <c r="Q18" i="3"/>
  <c r="Q16" i="3"/>
  <c r="E19" i="3"/>
  <c r="D19" i="3"/>
  <c r="R19" i="2" l="1"/>
  <c r="E19" i="2" l="1"/>
  <c r="D19" i="2"/>
  <c r="R20" i="2" l="1"/>
</calcChain>
</file>

<file path=xl/sharedStrings.xml><?xml version="1.0" encoding="utf-8"?>
<sst xmlns="http://schemas.openxmlformats.org/spreadsheetml/2006/main" count="537" uniqueCount="65">
  <si>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</si>
  <si>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</si>
  <si>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</si>
  <si>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</si>
  <si>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</si>
  <si>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</si>
  <si>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</si>
  <si>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</si>
  <si>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</si>
  <si>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</si>
  <si>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</si>
  <si>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</si>
  <si>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</si>
  <si>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</si>
  <si>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</si>
  <si>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</si>
  <si>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</si>
  <si>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</si>
  <si>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</si>
  <si>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</si>
  <si>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</si>
  <si>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</si>
  <si>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</si>
  <si>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</si>
  <si>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</si>
  <si>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</si>
  <si>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</si>
  <si>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</si>
  <si>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</si>
  <si>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</si>
  <si>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</si>
  <si>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</si>
  <si>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</si>
  <si>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</si>
  <si>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</si>
  <si>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</si>
  <si>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</si>
  <si>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</si>
  <si>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</si>
  <si>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</si>
  <si>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</si>
  <si>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</si>
  <si>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</si>
  <si>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</si>
  <si>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2021-3-1-2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</si>
  <si>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1.10.2020-31.3.2021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</si>
  <si>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2022</t>
    </r>
  </si>
  <si>
    <t xml:space="preserve"> - pásma kinematografických děl, která jsou jedním distribučním titulem v délce standardní celovečerní stopáže 60 minut a více</t>
  </si>
  <si>
    <t>4109/2021</t>
  </si>
  <si>
    <t>4110/2021</t>
  </si>
  <si>
    <t>V zajetí</t>
  </si>
  <si>
    <t>100% vlk</t>
  </si>
  <si>
    <t>BONTONFILM, a.s.</t>
  </si>
  <si>
    <t>Skopal, Pavel</t>
  </si>
  <si>
    <t>Schmarc, Vít</t>
  </si>
  <si>
    <t>ne</t>
  </si>
  <si>
    <t>ano</t>
  </si>
  <si>
    <t>Škach, Vladislav</t>
  </si>
  <si>
    <t>Kot, Peter</t>
  </si>
  <si>
    <t>neinvestiční dotace</t>
  </si>
  <si>
    <t>4112/2021</t>
  </si>
  <si>
    <t>Nightlife: Na tahu</t>
  </si>
  <si>
    <t>Slavík, Petr</t>
  </si>
  <si>
    <t>Cielová, Hana</t>
  </si>
  <si>
    <t>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</si>
</sst>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9" fontId="3" fillId="2" borderId="0" xfId="2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9" xfId="1" applyFont="1" applyFill="1" applyBorder="1" applyAlignment="1" applyProtection="1">
      <alignment horizontal="left" vertical="top"/>
      <protection locked="0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 vertical="top"/>
    </xf>
    <xf numFmtId="9" fontId="3" fillId="2" borderId="1" xfId="1" applyNumberFormat="1" applyFont="1" applyFill="1" applyBorder="1" applyAlignment="1" applyProtection="1">
      <alignment horizontal="left" vertical="top"/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</cellXfs>
  <cellStyles count="3">
    <cellStyle name="Normální" xfId="0" builtinId="0"/>
    <cellStyle name="Normální 2" xfId="1" xr:uid="{FF5C93FA-0502-4A57-A826-DB71480F1614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0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441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0" ht="38.25" customHeight="1" x14ac:dyDescent="0.3">
      <c r="A1" s="1" t="s">
        <v>33</v>
      </c>
    </row>
    <row r="2" spans="1:90" ht="12.6" x14ac:dyDescent="0.3">
      <c r="A2" s="6" t="s">
        <v>44</v>
      </c>
      <c r="D2" s="6" t="s">
        <v>22</v>
      </c>
    </row>
    <row r="3" spans="1:90" ht="12.6" x14ac:dyDescent="0.3">
      <c r="A3" s="6" t="s">
        <v>42</v>
      </c>
      <c r="D3" s="2" t="s">
        <v>36</v>
      </c>
    </row>
    <row r="4" spans="1:90" ht="12.6" x14ac:dyDescent="0.3">
      <c r="A4" s="6" t="s">
        <v>45</v>
      </c>
      <c r="D4" s="2" t="s">
        <v>37</v>
      </c>
    </row>
    <row r="5" spans="1:90" ht="12.6" x14ac:dyDescent="0.3">
      <c r="A5" s="6" t="s">
        <v>39</v>
      </c>
      <c r="D5" s="2" t="s">
        <v>38</v>
      </c>
    </row>
    <row r="6" spans="1:90" ht="12.6" x14ac:dyDescent="0.3">
      <c r="A6" s="6"/>
      <c r="D6" s="2" t="s">
        <v>40</v>
      </c>
    </row>
    <row r="7" spans="1:90" ht="12.6" x14ac:dyDescent="0.3">
      <c r="A7" s="6" t="s">
        <v>46</v>
      </c>
    </row>
    <row r="8" spans="1:90" ht="12.6" x14ac:dyDescent="0.3">
      <c r="A8" s="6" t="s">
        <v>21</v>
      </c>
      <c r="D8" s="6" t="s">
        <v>23</v>
      </c>
    </row>
    <row r="9" spans="1:90" ht="12.6" x14ac:dyDescent="0.3">
      <c r="A9" s="7" t="s">
        <v>43</v>
      </c>
      <c r="D9" s="2" t="s">
        <v>34</v>
      </c>
      <c r="F9" s="2" t="s">
        <v>35</v>
      </c>
    </row>
    <row r="10" spans="1:90" ht="27" customHeight="1" x14ac:dyDescent="0.3">
      <c r="F10" s="10" t="s">
        <v>47</v>
      </c>
      <c r="G10" s="10"/>
      <c r="H10" s="10"/>
      <c r="I10" s="10"/>
      <c r="J10" s="10"/>
    </row>
    <row r="11" spans="1:90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90" ht="12.6" x14ac:dyDescent="0.3">
      <c r="A12" s="6"/>
    </row>
    <row r="13" spans="1:90" ht="26.4" customHeight="1" x14ac:dyDescent="0.3">
      <c r="A13" s="16" t="s">
        <v>0</v>
      </c>
      <c r="B13" s="16" t="s">
        <v>1</v>
      </c>
      <c r="C13" s="16" t="s">
        <v>16</v>
      </c>
      <c r="D13" s="16" t="s">
        <v>13</v>
      </c>
      <c r="E13" s="21" t="s">
        <v>2</v>
      </c>
      <c r="F13" s="16" t="s">
        <v>29</v>
      </c>
      <c r="G13" s="16"/>
      <c r="H13" s="16" t="s">
        <v>30</v>
      </c>
      <c r="I13" s="16"/>
      <c r="J13" s="16" t="s">
        <v>31</v>
      </c>
      <c r="K13" s="16" t="s">
        <v>14</v>
      </c>
      <c r="L13" s="16" t="s">
        <v>15</v>
      </c>
      <c r="M13" s="16" t="s">
        <v>27</v>
      </c>
      <c r="N13" s="16" t="s">
        <v>28</v>
      </c>
      <c r="O13" s="16" t="s">
        <v>32</v>
      </c>
      <c r="P13" s="16" t="s">
        <v>3</v>
      </c>
      <c r="Q13" s="16" t="s">
        <v>4</v>
      </c>
      <c r="R13" s="16" t="s">
        <v>5</v>
      </c>
      <c r="S13" s="16" t="s">
        <v>6</v>
      </c>
      <c r="T13" s="16" t="s">
        <v>7</v>
      </c>
      <c r="U13" s="16" t="s">
        <v>8</v>
      </c>
      <c r="V13" s="16" t="s">
        <v>9</v>
      </c>
      <c r="W13" s="16" t="s">
        <v>10</v>
      </c>
      <c r="X13" s="16" t="s">
        <v>11</v>
      </c>
      <c r="Y13" s="16" t="s">
        <v>12</v>
      </c>
    </row>
    <row r="14" spans="1:90" ht="59.4" customHeight="1" x14ac:dyDescent="0.3">
      <c r="A14" s="16"/>
      <c r="B14" s="16"/>
      <c r="C14" s="16"/>
      <c r="D14" s="16"/>
      <c r="E14" s="2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90" ht="28.95" customHeight="1" x14ac:dyDescent="0.3">
      <c r="A15" s="16"/>
      <c r="B15" s="16"/>
      <c r="C15" s="16"/>
      <c r="D15" s="16"/>
      <c r="E15" s="21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  <c r="R15" s="33"/>
      <c r="S15" s="33"/>
      <c r="T15" s="33"/>
      <c r="U15" s="33"/>
      <c r="V15" s="33"/>
      <c r="W15" s="33"/>
      <c r="X15" s="33"/>
      <c r="Y15" s="33"/>
    </row>
    <row r="16" spans="1:90" s="4" customFormat="1" ht="12.75" customHeight="1" x14ac:dyDescent="0.2">
      <c r="A16" s="37" t="s">
        <v>48</v>
      </c>
      <c r="B16" s="37" t="s">
        <v>52</v>
      </c>
      <c r="C16" s="37" t="s">
        <v>50</v>
      </c>
      <c r="D16" s="38">
        <v>943951</v>
      </c>
      <c r="E16" s="38">
        <v>400000</v>
      </c>
      <c r="F16" s="37" t="s">
        <v>53</v>
      </c>
      <c r="G16" s="37" t="s">
        <v>55</v>
      </c>
      <c r="H16" s="37" t="s">
        <v>57</v>
      </c>
      <c r="I16" s="37" t="s">
        <v>56</v>
      </c>
      <c r="J16" s="27">
        <v>17.428599999999999</v>
      </c>
      <c r="K16" s="27">
        <v>12.2857</v>
      </c>
      <c r="L16" s="27">
        <v>4.8571</v>
      </c>
      <c r="M16" s="27">
        <v>4.2857000000000003</v>
      </c>
      <c r="N16" s="27">
        <v>4.7142999999999997</v>
      </c>
      <c r="O16" s="27">
        <v>5.1429</v>
      </c>
      <c r="P16" s="27">
        <v>4</v>
      </c>
      <c r="Q16" s="27">
        <v>52.714300000000001</v>
      </c>
      <c r="R16" s="28"/>
      <c r="S16" s="39" t="s">
        <v>59</v>
      </c>
      <c r="T16" s="40" t="s">
        <v>55</v>
      </c>
      <c r="U16" s="41"/>
      <c r="V16" s="42">
        <v>0.42</v>
      </c>
      <c r="W16" s="39"/>
      <c r="X16" s="43">
        <v>44439</v>
      </c>
      <c r="Y16" s="3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4" customFormat="1" ht="12.75" customHeight="1" x14ac:dyDescent="0.2">
      <c r="A17" s="37" t="s">
        <v>49</v>
      </c>
      <c r="B17" s="37" t="s">
        <v>52</v>
      </c>
      <c r="C17" s="37" t="s">
        <v>51</v>
      </c>
      <c r="D17" s="38">
        <v>1110304</v>
      </c>
      <c r="E17" s="38">
        <v>400000</v>
      </c>
      <c r="F17" s="37" t="s">
        <v>54</v>
      </c>
      <c r="G17" s="37" t="s">
        <v>56</v>
      </c>
      <c r="H17" s="37" t="s">
        <v>58</v>
      </c>
      <c r="I17" s="37" t="s">
        <v>56</v>
      </c>
      <c r="J17" s="27">
        <v>27.285699999999999</v>
      </c>
      <c r="K17" s="27">
        <v>12.2857</v>
      </c>
      <c r="L17" s="27">
        <v>9.2857000000000003</v>
      </c>
      <c r="M17" s="27">
        <v>4.5713999999999997</v>
      </c>
      <c r="N17" s="27">
        <v>6.1429</v>
      </c>
      <c r="O17" s="27">
        <v>6.7142999999999997</v>
      </c>
      <c r="P17" s="27">
        <v>4</v>
      </c>
      <c r="Q17" s="27">
        <v>70.285700000000006</v>
      </c>
      <c r="R17" s="28">
        <v>250000</v>
      </c>
      <c r="S17" s="39" t="s">
        <v>59</v>
      </c>
      <c r="T17" s="40" t="s">
        <v>55</v>
      </c>
      <c r="U17" s="40" t="s">
        <v>55</v>
      </c>
      <c r="V17" s="42">
        <v>0.36</v>
      </c>
      <c r="W17" s="39" t="s">
        <v>64</v>
      </c>
      <c r="X17" s="43">
        <v>44408</v>
      </c>
      <c r="Y17" s="43">
        <v>44408</v>
      </c>
      <c r="Z17" s="2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4" customFormat="1" ht="12.75" customHeight="1" x14ac:dyDescent="0.2">
      <c r="A18" s="37" t="s">
        <v>60</v>
      </c>
      <c r="B18" s="37" t="s">
        <v>52</v>
      </c>
      <c r="C18" s="37" t="s">
        <v>61</v>
      </c>
      <c r="D18" s="38">
        <v>1303700</v>
      </c>
      <c r="E18" s="38">
        <v>400000</v>
      </c>
      <c r="F18" s="37" t="s">
        <v>62</v>
      </c>
      <c r="G18" s="29" t="s">
        <v>56</v>
      </c>
      <c r="H18" s="37" t="s">
        <v>63</v>
      </c>
      <c r="I18" s="29" t="s">
        <v>55</v>
      </c>
      <c r="J18" s="27">
        <v>15</v>
      </c>
      <c r="K18" s="27">
        <v>12.2857</v>
      </c>
      <c r="L18" s="27">
        <v>4.8571</v>
      </c>
      <c r="M18" s="27">
        <v>4.2857000000000003</v>
      </c>
      <c r="N18" s="27">
        <v>4.7142999999999997</v>
      </c>
      <c r="O18" s="27">
        <v>5.1429</v>
      </c>
      <c r="P18" s="27">
        <v>4</v>
      </c>
      <c r="Q18" s="27">
        <v>50.285699999999999</v>
      </c>
      <c r="R18" s="28"/>
      <c r="S18" s="39" t="s">
        <v>59</v>
      </c>
      <c r="T18" s="40" t="s">
        <v>55</v>
      </c>
      <c r="U18" s="41"/>
      <c r="V18" s="42">
        <v>0.49</v>
      </c>
      <c r="W18" s="39"/>
      <c r="X18" s="43">
        <v>44469</v>
      </c>
      <c r="Y18" s="39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x14ac:dyDescent="0.3">
      <c r="D19" s="5">
        <f>SUM(D16:D18)</f>
        <v>3357955</v>
      </c>
      <c r="E19" s="5">
        <f>SUM(E16:E18)</f>
        <v>1200000</v>
      </c>
      <c r="F19" s="5"/>
      <c r="R19" s="5">
        <f>SUM(R16:R18)</f>
        <v>250000</v>
      </c>
    </row>
    <row r="20" spans="1:90" x14ac:dyDescent="0.3">
      <c r="E20" s="5"/>
      <c r="F20" s="5"/>
      <c r="G20" s="5"/>
      <c r="H20" s="5"/>
      <c r="Q20" s="2" t="s">
        <v>17</v>
      </c>
      <c r="R20" s="5">
        <f>6000000-R19</f>
        <v>5750000</v>
      </c>
    </row>
  </sheetData>
  <sortState xmlns:xlrd2="http://schemas.microsoft.com/office/spreadsheetml/2017/richdata2" ref="A13:BT18">
    <sortCondition ref="A13"/>
  </sortState>
  <mergeCells count="25">
    <mergeCell ref="A13:A15"/>
    <mergeCell ref="B13:B15"/>
    <mergeCell ref="C13:C15"/>
    <mergeCell ref="D13:D15"/>
    <mergeCell ref="E13:E15"/>
    <mergeCell ref="F10:J10"/>
    <mergeCell ref="D11:J11"/>
    <mergeCell ref="F13:G14"/>
    <mergeCell ref="H13:I14"/>
    <mergeCell ref="X13:X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:J18" xr:uid="{00000000-0002-0000-0000-000000000000}">
      <formula1>40</formula1>
    </dataValidation>
    <dataValidation type="decimal" operator="lessThanOrEqual" allowBlank="1" showInputMessage="1" showErrorMessage="1" error="max. 15" sqref="K16:L18" xr:uid="{00000000-0002-0000-0000-000001000000}">
      <formula1>15</formula1>
    </dataValidation>
    <dataValidation type="decimal" operator="lessThanOrEqual" allowBlank="1" showInputMessage="1" showErrorMessage="1" error="max. 5" sqref="P16:P18 M16:M18" xr:uid="{00000000-0002-0000-0000-000002000000}">
      <formula1>5</formula1>
    </dataValidation>
    <dataValidation type="decimal" operator="lessThanOrEqual" allowBlank="1" showInputMessage="1" showErrorMessage="1" error="max. 10" sqref="N16:O18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DDEC-E7D7-4E3C-92BB-5F49612A9970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15</v>
      </c>
      <c r="K16" s="27">
        <v>14</v>
      </c>
      <c r="L16" s="27">
        <v>0</v>
      </c>
      <c r="M16" s="27">
        <v>4</v>
      </c>
      <c r="N16" s="27">
        <v>0</v>
      </c>
      <c r="O16" s="27">
        <v>3</v>
      </c>
      <c r="P16" s="27">
        <v>4</v>
      </c>
      <c r="Q16" s="27">
        <f>SUM(J16:P16)</f>
        <v>40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15</v>
      </c>
      <c r="K17" s="27">
        <v>14</v>
      </c>
      <c r="L17" s="27">
        <v>0</v>
      </c>
      <c r="M17" s="27">
        <v>4</v>
      </c>
      <c r="N17" s="27">
        <v>0</v>
      </c>
      <c r="O17" s="27">
        <v>3</v>
      </c>
      <c r="P17" s="27">
        <v>4</v>
      </c>
      <c r="Q17" s="27">
        <f t="shared" ref="Q17:Q18" si="0">SUM(J17:P17)</f>
        <v>40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15</v>
      </c>
      <c r="K18" s="27">
        <v>14</v>
      </c>
      <c r="L18" s="27">
        <v>0</v>
      </c>
      <c r="M18" s="27">
        <v>4</v>
      </c>
      <c r="N18" s="27">
        <v>0</v>
      </c>
      <c r="O18" s="27">
        <v>3</v>
      </c>
      <c r="P18" s="27">
        <v>4</v>
      </c>
      <c r="Q18" s="27">
        <f t="shared" si="0"/>
        <v>40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0A21C91B-D0F3-418E-BF92-61C82BD9ACF1}">
      <formula1>10</formula1>
    </dataValidation>
    <dataValidation type="decimal" operator="lessThanOrEqual" allowBlank="1" showInputMessage="1" showErrorMessage="1" error="max. 5" sqref="P16:P18 M16:M18" xr:uid="{F13BBB9D-4168-4271-B1A9-C1FFB6EAE489}">
      <formula1>5</formula1>
    </dataValidation>
    <dataValidation type="decimal" operator="lessThanOrEqual" allowBlank="1" showInputMessage="1" showErrorMessage="1" error="max. 15" sqref="K16:L18" xr:uid="{4CB7F392-CDD0-41CE-8321-EF0F2A4D1CC7}">
      <formula1>15</formula1>
    </dataValidation>
    <dataValidation type="decimal" operator="lessThanOrEqual" allowBlank="1" showInputMessage="1" showErrorMessage="1" error="max. 40" sqref="J16:J18" xr:uid="{B6CAFABC-1860-4722-9E7C-3DE1980935E7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DAC4-E450-40B1-AE59-E85A43B06C44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20</v>
      </c>
      <c r="K16" s="27">
        <v>12</v>
      </c>
      <c r="L16" s="27">
        <v>5</v>
      </c>
      <c r="M16" s="27">
        <v>4</v>
      </c>
      <c r="N16" s="27">
        <v>5</v>
      </c>
      <c r="O16" s="27">
        <v>4</v>
      </c>
      <c r="P16" s="27">
        <v>4</v>
      </c>
      <c r="Q16" s="27">
        <v>54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25</v>
      </c>
      <c r="K17" s="27">
        <v>12</v>
      </c>
      <c r="L17" s="27">
        <v>10</v>
      </c>
      <c r="M17" s="27">
        <v>5</v>
      </c>
      <c r="N17" s="27">
        <v>8</v>
      </c>
      <c r="O17" s="27">
        <v>7</v>
      </c>
      <c r="P17" s="27">
        <v>4</v>
      </c>
      <c r="Q17" s="27">
        <v>71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10</v>
      </c>
      <c r="K18" s="27">
        <v>12</v>
      </c>
      <c r="L18" s="27">
        <v>2</v>
      </c>
      <c r="M18" s="27">
        <v>4</v>
      </c>
      <c r="N18" s="27">
        <v>5</v>
      </c>
      <c r="O18" s="27">
        <v>4</v>
      </c>
      <c r="P18" s="27">
        <v>4</v>
      </c>
      <c r="Q18" s="27">
        <v>41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65B3DA0C-FFED-46FA-A5E4-1242DD0495FC}">
      <formula1>40</formula1>
    </dataValidation>
    <dataValidation type="decimal" operator="lessThanOrEqual" allowBlank="1" showInputMessage="1" showErrorMessage="1" error="max. 15" sqref="K16:L18" xr:uid="{70EA630B-9567-45AC-B10F-AC1926D96D0F}">
      <formula1>15</formula1>
    </dataValidation>
    <dataValidation type="decimal" operator="lessThanOrEqual" allowBlank="1" showInputMessage="1" showErrorMessage="1" error="max. 5" sqref="M16:M18 P16:P18" xr:uid="{034611FE-7BF2-495A-ACDA-81036C0E373F}">
      <formula1>5</formula1>
    </dataValidation>
    <dataValidation type="decimal" operator="lessThanOrEqual" allowBlank="1" showInputMessage="1" showErrorMessage="1" error="max. 10" sqref="N16:O18" xr:uid="{218D35B3-A33F-4A59-8A81-BB4C749F3839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1AD9-4186-46EB-8F15-B82D43AAF2F8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15</v>
      </c>
      <c r="K16" s="27">
        <v>10</v>
      </c>
      <c r="L16" s="27">
        <v>8</v>
      </c>
      <c r="M16" s="27">
        <v>4</v>
      </c>
      <c r="N16" s="27">
        <v>5</v>
      </c>
      <c r="O16" s="27">
        <v>6</v>
      </c>
      <c r="P16" s="27">
        <v>4</v>
      </c>
      <c r="Q16" s="27">
        <f>SUM(J16:P16)</f>
        <v>52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30</v>
      </c>
      <c r="K17" s="27">
        <v>10</v>
      </c>
      <c r="L17" s="27">
        <v>12</v>
      </c>
      <c r="M17" s="27">
        <v>4</v>
      </c>
      <c r="N17" s="27">
        <v>5</v>
      </c>
      <c r="O17" s="27">
        <v>6</v>
      </c>
      <c r="P17" s="27">
        <v>4</v>
      </c>
      <c r="Q17" s="27">
        <f t="shared" ref="Q17:Q18" si="0">SUM(J17:P17)</f>
        <v>71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15</v>
      </c>
      <c r="K18" s="27">
        <v>10</v>
      </c>
      <c r="L18" s="27">
        <v>8</v>
      </c>
      <c r="M18" s="27">
        <v>4</v>
      </c>
      <c r="N18" s="27">
        <v>5</v>
      </c>
      <c r="O18" s="27">
        <v>6</v>
      </c>
      <c r="P18" s="27">
        <v>4</v>
      </c>
      <c r="Q18" s="27">
        <f t="shared" si="0"/>
        <v>52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DD1FC63C-2096-43C8-826B-4D0FDE10EE92}">
      <formula1>10</formula1>
    </dataValidation>
    <dataValidation type="decimal" operator="lessThanOrEqual" allowBlank="1" showInputMessage="1" showErrorMessage="1" error="max. 5" sqref="M16:M18 P16:P18" xr:uid="{C464671E-0660-4F02-8FA9-48E0DDD7A74F}">
      <formula1>5</formula1>
    </dataValidation>
    <dataValidation type="decimal" operator="lessThanOrEqual" allowBlank="1" showInputMessage="1" showErrorMessage="1" error="max. 15" sqref="K16:L18" xr:uid="{DC073D63-7B74-419E-BD99-A1F41EC88738}">
      <formula1>15</formula1>
    </dataValidation>
    <dataValidation type="decimal" operator="lessThanOrEqual" allowBlank="1" showInputMessage="1" showErrorMessage="1" error="max. 40" sqref="J16:J18" xr:uid="{EBDF08E2-5711-4F99-8519-1532A16B5B76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39FB-12E9-4E48-A7ED-70345E1BC533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22</v>
      </c>
      <c r="K16" s="27">
        <v>13</v>
      </c>
      <c r="L16" s="27">
        <v>5</v>
      </c>
      <c r="M16" s="27">
        <v>5</v>
      </c>
      <c r="N16" s="27">
        <v>5</v>
      </c>
      <c r="O16" s="27">
        <v>5</v>
      </c>
      <c r="P16" s="27">
        <v>4</v>
      </c>
      <c r="Q16" s="27">
        <f>SUM(J16:P16)</f>
        <v>59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27</v>
      </c>
      <c r="K17" s="27">
        <v>13</v>
      </c>
      <c r="L17" s="27">
        <v>9</v>
      </c>
      <c r="M17" s="27">
        <v>5</v>
      </c>
      <c r="N17" s="27">
        <v>7</v>
      </c>
      <c r="O17" s="27">
        <v>7</v>
      </c>
      <c r="P17" s="27">
        <v>4</v>
      </c>
      <c r="Q17" s="27">
        <f t="shared" ref="Q17:Q18" si="0">SUM(J17:P17)</f>
        <v>72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15</v>
      </c>
      <c r="K18" s="27">
        <v>13</v>
      </c>
      <c r="L18" s="27">
        <v>4</v>
      </c>
      <c r="M18" s="27">
        <v>5</v>
      </c>
      <c r="N18" s="27">
        <v>5</v>
      </c>
      <c r="O18" s="27">
        <v>5</v>
      </c>
      <c r="P18" s="27">
        <v>4</v>
      </c>
      <c r="Q18" s="27">
        <f t="shared" si="0"/>
        <v>51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B7E9B5FA-7DA6-4E03-8279-C1F6D8F2B5B2}">
      <formula1>10</formula1>
    </dataValidation>
    <dataValidation type="decimal" operator="lessThanOrEqual" allowBlank="1" showInputMessage="1" showErrorMessage="1" error="max. 5" sqref="M16:M18 P16:P18" xr:uid="{2FF5441D-2DB0-479A-B2E0-B8A500F3C628}">
      <formula1>5</formula1>
    </dataValidation>
    <dataValidation type="decimal" operator="lessThanOrEqual" allowBlank="1" showInputMessage="1" showErrorMessage="1" error="max. 15" sqref="K16:L18" xr:uid="{670FEDEB-15D3-486B-9A98-674EC7E2632A}">
      <formula1>15</formula1>
    </dataValidation>
    <dataValidation type="decimal" operator="lessThanOrEqual" allowBlank="1" showInputMessage="1" showErrorMessage="1" error="max. 40" sqref="J16:J18" xr:uid="{086B0031-633D-4C93-982E-A11629E7BEDB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DD67-9C80-4B74-99B5-052635EDDF0A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20</v>
      </c>
      <c r="K16" s="27">
        <v>13</v>
      </c>
      <c r="L16" s="27">
        <v>8</v>
      </c>
      <c r="M16" s="27">
        <v>5</v>
      </c>
      <c r="N16" s="27">
        <v>6</v>
      </c>
      <c r="O16" s="27">
        <v>6</v>
      </c>
      <c r="P16" s="27">
        <v>4</v>
      </c>
      <c r="Q16" s="27">
        <f>SUM(J16:P16)</f>
        <v>62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34</v>
      </c>
      <c r="K17" s="27">
        <v>13</v>
      </c>
      <c r="L17" s="27">
        <v>13</v>
      </c>
      <c r="M17" s="27">
        <v>5</v>
      </c>
      <c r="N17" s="27">
        <v>8</v>
      </c>
      <c r="O17" s="27">
        <v>8</v>
      </c>
      <c r="P17" s="27">
        <v>4</v>
      </c>
      <c r="Q17" s="27">
        <f t="shared" ref="Q17:Q18" si="0">SUM(J17:P17)</f>
        <v>85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20</v>
      </c>
      <c r="K18" s="27">
        <v>13</v>
      </c>
      <c r="L18" s="27">
        <v>8</v>
      </c>
      <c r="M18" s="27">
        <v>5</v>
      </c>
      <c r="N18" s="27">
        <v>6</v>
      </c>
      <c r="O18" s="27">
        <v>6</v>
      </c>
      <c r="P18" s="27">
        <v>4</v>
      </c>
      <c r="Q18" s="27">
        <f t="shared" si="0"/>
        <v>62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979F9B89-3B92-4D1F-9205-A32C4EDF1D54}">
      <formula1>10</formula1>
    </dataValidation>
    <dataValidation type="decimal" operator="lessThanOrEqual" allowBlank="1" showInputMessage="1" showErrorMessage="1" error="max. 5" sqref="M16:M18 P16:P18" xr:uid="{DEBF2F36-F002-4DCF-BF96-8A255CFE2150}">
      <formula1>5</formula1>
    </dataValidation>
    <dataValidation type="decimal" operator="lessThanOrEqual" allowBlank="1" showInputMessage="1" showErrorMessage="1" error="max. 15" sqref="K16:L18" xr:uid="{D28A46E5-D5DE-4AE5-BBEA-AA8A09ABCD43}">
      <formula1>15</formula1>
    </dataValidation>
    <dataValidation type="decimal" operator="lessThanOrEqual" allowBlank="1" showInputMessage="1" showErrorMessage="1" error="max. 40" sqref="J16:J18" xr:uid="{3850701B-989A-4CDF-8F70-B50757F107C9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E7E0-F685-4B60-86DE-0354B0D228A0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10</v>
      </c>
      <c r="K16" s="27">
        <v>12</v>
      </c>
      <c r="L16" s="27">
        <v>0</v>
      </c>
      <c r="M16" s="27">
        <v>4</v>
      </c>
      <c r="N16" s="27">
        <v>5</v>
      </c>
      <c r="O16" s="27">
        <v>5</v>
      </c>
      <c r="P16" s="27">
        <v>4</v>
      </c>
      <c r="Q16" s="27">
        <f>SUM(J16:P16)</f>
        <v>40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33</v>
      </c>
      <c r="K17" s="27">
        <v>12</v>
      </c>
      <c r="L17" s="27">
        <v>7</v>
      </c>
      <c r="M17" s="27">
        <v>5</v>
      </c>
      <c r="N17" s="27">
        <v>8</v>
      </c>
      <c r="O17" s="27">
        <v>8</v>
      </c>
      <c r="P17" s="27">
        <v>4</v>
      </c>
      <c r="Q17" s="27">
        <f t="shared" ref="Q17:Q18" si="0">SUM(J17:P17)</f>
        <v>77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15</v>
      </c>
      <c r="K18" s="27">
        <v>12</v>
      </c>
      <c r="L18" s="27">
        <v>5</v>
      </c>
      <c r="M18" s="27">
        <v>4</v>
      </c>
      <c r="N18" s="27">
        <v>5</v>
      </c>
      <c r="O18" s="27">
        <v>5</v>
      </c>
      <c r="P18" s="27">
        <v>4</v>
      </c>
      <c r="Q18" s="27">
        <f t="shared" si="0"/>
        <v>50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E7D73EA4-7508-49B7-8173-D8365D351D41}">
      <formula1>10</formula1>
    </dataValidation>
    <dataValidation type="decimal" operator="lessThanOrEqual" allowBlank="1" showInputMessage="1" showErrorMessage="1" error="max. 5" sqref="M16:M18 P16:P18" xr:uid="{63D26583-2A9F-4738-9DE9-89F0C2EDCED0}">
      <formula1>5</formula1>
    </dataValidation>
    <dataValidation type="decimal" operator="lessThanOrEqual" allowBlank="1" showInputMessage="1" showErrorMessage="1" error="max. 15" sqref="K16:L18" xr:uid="{E558297E-7BA7-42DD-8716-CF5763E71686}">
      <formula1>15</formula1>
    </dataValidation>
    <dataValidation type="decimal" operator="lessThanOrEqual" allowBlank="1" showInputMessage="1" showErrorMessage="1" error="max. 40" sqref="J16:J18" xr:uid="{4B771C9D-5D36-4AA5-AB7D-CD7104CE715B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896B-1792-4C9C-B39A-A30E72964C23}">
  <dimension ref="A1:BU20"/>
  <sheetViews>
    <sheetView zoomScale="90" zoomScaleNormal="90" workbookViewId="0"/>
  </sheetViews>
  <sheetFormatPr defaultColWidth="9.109375" defaultRowHeight="12" x14ac:dyDescent="0.3"/>
  <cols>
    <col min="1" max="1" width="11.6640625" style="24" customWidth="1"/>
    <col min="2" max="2" width="30" style="24" bestFit="1" customWidth="1"/>
    <col min="3" max="3" width="43.6640625" style="24" customWidth="1"/>
    <col min="4" max="4" width="15.5546875" style="24" customWidth="1"/>
    <col min="5" max="5" width="15" style="24" customWidth="1"/>
    <col min="6" max="6" width="15.6640625" style="24" customWidth="1"/>
    <col min="7" max="7" width="5.6640625" style="25" customWidth="1"/>
    <col min="8" max="8" width="15.6640625" style="25" customWidth="1"/>
    <col min="9" max="9" width="5.6640625" style="24" customWidth="1"/>
    <col min="10" max="10" width="9.6640625" style="24" customWidth="1"/>
    <col min="11" max="17" width="9.33203125" style="24" customWidth="1"/>
    <col min="18" max="16384" width="9.109375" style="24"/>
  </cols>
  <sheetData>
    <row r="1" spans="1:73" ht="38.25" customHeight="1" x14ac:dyDescent="0.3">
      <c r="A1" s="23" t="s">
        <v>33</v>
      </c>
    </row>
    <row r="2" spans="1:73" ht="12.6" x14ac:dyDescent="0.3">
      <c r="A2" s="31" t="s">
        <v>44</v>
      </c>
      <c r="D2" s="31" t="s">
        <v>22</v>
      </c>
    </row>
    <row r="3" spans="1:73" ht="12.6" x14ac:dyDescent="0.3">
      <c r="A3" s="31" t="s">
        <v>42</v>
      </c>
      <c r="D3" s="24" t="s">
        <v>36</v>
      </c>
    </row>
    <row r="4" spans="1:73" ht="12.6" x14ac:dyDescent="0.3">
      <c r="A4" s="31" t="s">
        <v>45</v>
      </c>
      <c r="D4" s="24" t="s">
        <v>37</v>
      </c>
    </row>
    <row r="5" spans="1:73" ht="12.6" x14ac:dyDescent="0.3">
      <c r="A5" s="31" t="s">
        <v>39</v>
      </c>
      <c r="D5" s="24" t="s">
        <v>38</v>
      </c>
    </row>
    <row r="6" spans="1:73" ht="12.6" x14ac:dyDescent="0.3">
      <c r="A6" s="31"/>
      <c r="D6" s="24" t="s">
        <v>40</v>
      </c>
    </row>
    <row r="7" spans="1:73" ht="12.6" x14ac:dyDescent="0.3">
      <c r="A7" s="31" t="s">
        <v>46</v>
      </c>
    </row>
    <row r="8" spans="1:73" ht="12.6" x14ac:dyDescent="0.3">
      <c r="A8" s="31" t="s">
        <v>21</v>
      </c>
      <c r="D8" s="31" t="s">
        <v>23</v>
      </c>
    </row>
    <row r="9" spans="1:73" ht="12.6" x14ac:dyDescent="0.3">
      <c r="A9" s="34" t="s">
        <v>43</v>
      </c>
      <c r="D9" s="24" t="s">
        <v>34</v>
      </c>
      <c r="F9" s="24" t="s">
        <v>35</v>
      </c>
    </row>
    <row r="10" spans="1:73" ht="27" customHeight="1" x14ac:dyDescent="0.3">
      <c r="F10" s="10" t="s">
        <v>47</v>
      </c>
      <c r="G10" s="10"/>
      <c r="H10" s="10"/>
      <c r="I10" s="10"/>
      <c r="J10" s="10"/>
    </row>
    <row r="11" spans="1:73" ht="25.2" customHeight="1" x14ac:dyDescent="0.2">
      <c r="D11" s="11" t="s">
        <v>41</v>
      </c>
      <c r="E11" s="11"/>
      <c r="F11" s="11"/>
      <c r="G11" s="11"/>
      <c r="H11" s="11"/>
      <c r="I11" s="11"/>
      <c r="J11" s="11"/>
    </row>
    <row r="12" spans="1:73" ht="12.6" x14ac:dyDescent="0.3">
      <c r="A12" s="31"/>
    </row>
    <row r="13" spans="1:73" ht="26.4" customHeight="1" x14ac:dyDescent="0.3">
      <c r="A13" s="8" t="s">
        <v>0</v>
      </c>
      <c r="B13" s="8" t="s">
        <v>1</v>
      </c>
      <c r="C13" s="8" t="s">
        <v>16</v>
      </c>
      <c r="D13" s="8" t="s">
        <v>13</v>
      </c>
      <c r="E13" s="18" t="s">
        <v>2</v>
      </c>
      <c r="F13" s="12" t="s">
        <v>29</v>
      </c>
      <c r="G13" s="13"/>
      <c r="H13" s="12" t="s">
        <v>30</v>
      </c>
      <c r="I13" s="13"/>
      <c r="J13" s="8" t="s">
        <v>31</v>
      </c>
      <c r="K13" s="8" t="s">
        <v>14</v>
      </c>
      <c r="L13" s="8" t="s">
        <v>15</v>
      </c>
      <c r="M13" s="8" t="s">
        <v>27</v>
      </c>
      <c r="N13" s="8" t="s">
        <v>28</v>
      </c>
      <c r="O13" s="8" t="s">
        <v>32</v>
      </c>
      <c r="P13" s="8" t="s">
        <v>3</v>
      </c>
      <c r="Q13" s="8" t="s">
        <v>4</v>
      </c>
    </row>
    <row r="14" spans="1:73" ht="59.4" customHeight="1" x14ac:dyDescent="0.3">
      <c r="A14" s="17"/>
      <c r="B14" s="17"/>
      <c r="C14" s="17"/>
      <c r="D14" s="17"/>
      <c r="E14" s="19"/>
      <c r="F14" s="14"/>
      <c r="G14" s="15"/>
      <c r="H14" s="14"/>
      <c r="I14" s="15"/>
      <c r="J14" s="9"/>
      <c r="K14" s="9"/>
      <c r="L14" s="9"/>
      <c r="M14" s="9"/>
      <c r="N14" s="9"/>
      <c r="O14" s="9"/>
      <c r="P14" s="9"/>
      <c r="Q14" s="9"/>
    </row>
    <row r="15" spans="1:73" ht="28.95" customHeight="1" x14ac:dyDescent="0.3">
      <c r="A15" s="9"/>
      <c r="B15" s="9"/>
      <c r="C15" s="9"/>
      <c r="D15" s="9"/>
      <c r="E15" s="20"/>
      <c r="F15" s="32" t="s">
        <v>24</v>
      </c>
      <c r="G15" s="33" t="s">
        <v>25</v>
      </c>
      <c r="H15" s="33" t="s">
        <v>24</v>
      </c>
      <c r="I15" s="33" t="s">
        <v>25</v>
      </c>
      <c r="J15" s="33" t="s">
        <v>26</v>
      </c>
      <c r="K15" s="33" t="s">
        <v>18</v>
      </c>
      <c r="L15" s="33" t="s">
        <v>18</v>
      </c>
      <c r="M15" s="33" t="s">
        <v>19</v>
      </c>
      <c r="N15" s="33" t="s">
        <v>20</v>
      </c>
      <c r="O15" s="33" t="s">
        <v>20</v>
      </c>
      <c r="P15" s="33" t="s">
        <v>19</v>
      </c>
      <c r="Q15" s="33"/>
    </row>
    <row r="16" spans="1:73" s="26" customFormat="1" ht="12.75" customHeight="1" x14ac:dyDescent="0.3">
      <c r="A16" s="35" t="s">
        <v>48</v>
      </c>
      <c r="B16" s="35" t="s">
        <v>52</v>
      </c>
      <c r="C16" s="35" t="s">
        <v>50</v>
      </c>
      <c r="D16" s="36">
        <v>943951</v>
      </c>
      <c r="E16" s="36">
        <v>400000</v>
      </c>
      <c r="F16" s="35" t="s">
        <v>53</v>
      </c>
      <c r="G16" s="35" t="s">
        <v>55</v>
      </c>
      <c r="H16" s="35" t="s">
        <v>57</v>
      </c>
      <c r="I16" s="35" t="s">
        <v>56</v>
      </c>
      <c r="J16" s="27">
        <v>20</v>
      </c>
      <c r="K16" s="27">
        <v>12</v>
      </c>
      <c r="L16" s="27">
        <v>8</v>
      </c>
      <c r="M16" s="27">
        <v>4</v>
      </c>
      <c r="N16" s="27">
        <v>7</v>
      </c>
      <c r="O16" s="27">
        <v>7</v>
      </c>
      <c r="P16" s="27">
        <v>4</v>
      </c>
      <c r="Q16" s="27">
        <f>SUM(J16:P16)</f>
        <v>62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1:73" s="26" customFormat="1" ht="12.75" customHeight="1" x14ac:dyDescent="0.3">
      <c r="A17" s="35" t="s">
        <v>49</v>
      </c>
      <c r="B17" s="35" t="s">
        <v>52</v>
      </c>
      <c r="C17" s="35" t="s">
        <v>51</v>
      </c>
      <c r="D17" s="36">
        <v>1110304</v>
      </c>
      <c r="E17" s="36">
        <v>400000</v>
      </c>
      <c r="F17" s="35" t="s">
        <v>54</v>
      </c>
      <c r="G17" s="35" t="s">
        <v>56</v>
      </c>
      <c r="H17" s="35" t="s">
        <v>58</v>
      </c>
      <c r="I17" s="35" t="s">
        <v>56</v>
      </c>
      <c r="J17" s="27">
        <v>27</v>
      </c>
      <c r="K17" s="27">
        <v>12</v>
      </c>
      <c r="L17" s="27">
        <v>14</v>
      </c>
      <c r="M17" s="27">
        <v>4</v>
      </c>
      <c r="N17" s="27">
        <v>7</v>
      </c>
      <c r="O17" s="27">
        <v>8</v>
      </c>
      <c r="P17" s="27">
        <v>4</v>
      </c>
      <c r="Q17" s="27">
        <f t="shared" ref="Q17:Q18" si="0">SUM(J17:P17)</f>
        <v>76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1:73" s="26" customFormat="1" ht="12.75" customHeight="1" x14ac:dyDescent="0.3">
      <c r="A18" s="35" t="s">
        <v>60</v>
      </c>
      <c r="B18" s="35" t="s">
        <v>52</v>
      </c>
      <c r="C18" s="35" t="s">
        <v>61</v>
      </c>
      <c r="D18" s="36">
        <v>1303700</v>
      </c>
      <c r="E18" s="36">
        <v>400000</v>
      </c>
      <c r="F18" s="35" t="s">
        <v>62</v>
      </c>
      <c r="G18" s="29" t="s">
        <v>56</v>
      </c>
      <c r="H18" s="35" t="s">
        <v>63</v>
      </c>
      <c r="I18" s="29" t="s">
        <v>55</v>
      </c>
      <c r="J18" s="27">
        <v>15</v>
      </c>
      <c r="K18" s="27">
        <v>12</v>
      </c>
      <c r="L18" s="27">
        <v>7</v>
      </c>
      <c r="M18" s="27">
        <v>4</v>
      </c>
      <c r="N18" s="27">
        <v>7</v>
      </c>
      <c r="O18" s="27">
        <v>7</v>
      </c>
      <c r="P18" s="27">
        <v>4</v>
      </c>
      <c r="Q18" s="27">
        <f t="shared" si="0"/>
        <v>56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1:73" x14ac:dyDescent="0.3">
      <c r="D19" s="30">
        <f>SUM(D16:D18)</f>
        <v>3357955</v>
      </c>
      <c r="E19" s="30">
        <f>SUM(E16:E18)</f>
        <v>1200000</v>
      </c>
      <c r="F19" s="30"/>
    </row>
    <row r="20" spans="1:73" x14ac:dyDescent="0.3">
      <c r="E20" s="30"/>
      <c r="F20" s="30"/>
      <c r="G20" s="30"/>
      <c r="H20" s="30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7489518B-6219-40AF-8ACA-0CAD82A035AC}">
      <formula1>10</formula1>
    </dataValidation>
    <dataValidation type="decimal" operator="lessThanOrEqual" allowBlank="1" showInputMessage="1" showErrorMessage="1" error="max. 5" sqref="M16:M18 P16:P18" xr:uid="{70F8BEBC-E65A-47EA-B775-7A85B7DDD518}">
      <formula1>5</formula1>
    </dataValidation>
    <dataValidation type="decimal" operator="lessThanOrEqual" allowBlank="1" showInputMessage="1" showErrorMessage="1" error="max. 15" sqref="K16:L18" xr:uid="{62E1E9D6-7795-4C2D-A6C7-A4979F8AF29F}">
      <formula1>15</formula1>
    </dataValidation>
    <dataValidation type="decimal" operator="lessThanOrEqual" allowBlank="1" showInputMessage="1" showErrorMessage="1" error="max. 40" sqref="J16:J18" xr:uid="{AAE65828-04D7-4E4E-8F03-A93203D93C3A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distribuce</vt:lpstr>
      <vt:lpstr>ČK</vt:lpstr>
      <vt:lpstr>HB</vt:lpstr>
      <vt:lpstr>JarK</vt:lpstr>
      <vt:lpstr>JK</vt:lpstr>
      <vt:lpstr>MŠ</vt:lpstr>
      <vt:lpstr>OZ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2020-12-07T17:29:19Z</dcterms:modified>
</cp:coreProperties>
</file>